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<sst xmlns="http://schemas.openxmlformats.org/spreadsheetml/2006/main" count="51" uniqueCount="38">
  <si>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(3)現行消費税率</t>
  </si>
  <si>
    <t>(4)現行消費税収</t>
  </si>
  <si>
    <t>(5)国民総人口</t>
  </si>
  <si>
    <t>前提条件</t>
  </si>
  <si>
    <t>円</t>
  </si>
  <si>
    <t>％</t>
  </si>
  <si>
    <t>人</t>
  </si>
  <si>
    <t>(2)国民消費性向</t>
  </si>
  <si>
    <t>税率別税収試算</t>
  </si>
  <si>
    <t>個人への影響</t>
  </si>
  <si>
    <t>(6)増税後消費税率</t>
  </si>
  <si>
    <t>(7)増税後消費税収</t>
  </si>
  <si>
    <t>(8)増税による税収増</t>
  </si>
  <si>
    <t>(9)個人給与所得</t>
  </si>
  <si>
    <t>(10)家族数</t>
  </si>
  <si>
    <t>(11)増税前消費税負担</t>
  </si>
  <si>
    <t>(12)増税後消費税負担</t>
  </si>
  <si>
    <t>(13)増税による負担増</t>
  </si>
  <si>
    <t>(14)増税によるBI給付</t>
  </si>
  <si>
    <t>(15)ソントク</t>
  </si>
  <si>
    <t>備考</t>
  </si>
  <si>
    <t>(6)－(4)</t>
  </si>
  <si>
    <t>(9)×(2)×(3)</t>
  </si>
  <si>
    <t>(9)×(2)×(6)</t>
  </si>
  <si>
    <t>(12)－(11)</t>
  </si>
  <si>
    <t>(8)÷(5)×(10)</t>
  </si>
  <si>
    <t>2010年国勢調査</t>
  </si>
  <si>
    <t>(1)国民給与所得総額</t>
  </si>
  <si>
    <t>2009年国税庁統計年報</t>
  </si>
  <si>
    <t>(4)÷(3)×(6)</t>
  </si>
  <si>
    <t>作成：梶原</t>
  </si>
  <si>
    <t>(4)÷(3)÷(1)</t>
  </si>
  <si>
    <t>但し、一次式</t>
  </si>
  <si>
    <t>ベーシック・インカム付き消費税試算ツールver.1.0</t>
  </si>
  <si>
    <t>※入力して下さい（本人を含む）</t>
  </si>
  <si>
    <t>※入力して下さい</t>
  </si>
  <si>
    <t>※入力して下さい</t>
  </si>
  <si>
    <t>(14)－(13)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</si>
</sst>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177" fontId="0" fillId="33" borderId="13" xfId="0" applyNumberForma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76" fontId="0" fillId="33" borderId="13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176" fontId="0" fillId="34" borderId="16" xfId="0" applyNumberFormat="1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5" borderId="13" xfId="0" applyNumberFormat="1" applyFill="1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0" fontId="0" fillId="35" borderId="15" xfId="0" applyFill="1" applyBorder="1" applyAlignment="1">
      <alignment horizontal="center" vertical="center"/>
    </xf>
    <xf numFmtId="176" fontId="0" fillId="35" borderId="16" xfId="0" applyNumberFormat="1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176" fontId="0" fillId="35" borderId="19" xfId="0" applyNumberForma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8" fontId="0" fillId="33" borderId="18" xfId="0" applyNumberFormat="1" applyFill="1" applyBorder="1" applyAlignment="1">
      <alignment vertical="center"/>
    </xf>
    <xf numFmtId="178" fontId="0" fillId="34" borderId="19" xfId="0" applyNumberForma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20.7109375" style="0" bestFit="1" customWidth="1"/>
    <col min="2" max="2" width="19.421875" style="0" bestFit="1" customWidth="1"/>
    <col min="3" max="3" width="4.421875" style="0" customWidth="1"/>
    <col min="4" max="4" width="13.421875" style="0" bestFit="1" customWidth="1"/>
    <col min="5" max="5" width="11.7109375" style="0" bestFit="1" customWidth="1"/>
    <col min="7" max="7" width="12.7109375" style="0" bestFit="1" customWidth="1"/>
  </cols>
  <sheetData>
    <row r="1" spans="1:4" ht="26.25" customHeight="1">
      <c r="A1" s="33" t="s">
        <v>33</v>
      </c>
      <c r="B1" s="34"/>
      <c r="C1" s="34"/>
      <c r="D1" s="29" t="s">
        <v>30</v>
      </c>
    </row>
    <row r="2" ht="20.25" customHeight="1"/>
    <row r="3" spans="1:4" ht="19.5" customHeight="1">
      <c r="A3" s="27" t="s">
        <v>3</v>
      </c>
      <c r="D3" t="s">
        <v>20</v>
      </c>
    </row>
    <row r="4" spans="1:4" ht="19.5" customHeight="1">
      <c r="A4" s="3" t="s">
        <v>27</v>
      </c>
      <c r="B4" s="4">
        <v>245108925000000</v>
      </c>
      <c r="C4" s="5" t="s">
        <v>4</v>
      </c>
      <c r="D4" t="s">
        <v>28</v>
      </c>
    </row>
    <row r="5" spans="1:4" ht="19.5" customHeight="1">
      <c r="A5" s="3" t="s">
        <v>7</v>
      </c>
      <c r="B5" s="6">
        <f>B7/(B6/100)/B4</f>
        <v>1.0406575770343736</v>
      </c>
      <c r="C5" s="7"/>
      <c r="D5" t="s">
        <v>31</v>
      </c>
    </row>
    <row r="6" spans="1:3" ht="19.5" customHeight="1">
      <c r="A6" s="3" t="s">
        <v>0</v>
      </c>
      <c r="B6" s="30">
        <v>5</v>
      </c>
      <c r="C6" s="8" t="s">
        <v>5</v>
      </c>
    </row>
    <row r="7" spans="1:4" ht="19.5" customHeight="1">
      <c r="A7" s="3" t="s">
        <v>1</v>
      </c>
      <c r="B7" s="9">
        <v>12753723000000</v>
      </c>
      <c r="C7" s="7" t="s">
        <v>4</v>
      </c>
      <c r="D7" t="s">
        <v>28</v>
      </c>
    </row>
    <row r="8" spans="1:4" ht="19.5" customHeight="1">
      <c r="A8" s="3" t="s">
        <v>2</v>
      </c>
      <c r="B8" s="10">
        <v>128056026</v>
      </c>
      <c r="C8" s="11" t="s">
        <v>6</v>
      </c>
      <c r="D8" t="s">
        <v>26</v>
      </c>
    </row>
    <row r="9" spans="2:3" ht="19.5" customHeight="1">
      <c r="B9" s="1"/>
      <c r="C9" s="2"/>
    </row>
    <row r="10" spans="1:3" ht="19.5" customHeight="1" thickBot="1">
      <c r="A10" s="27" t="s">
        <v>8</v>
      </c>
      <c r="B10" s="1"/>
      <c r="C10" s="2"/>
    </row>
    <row r="11" spans="1:4" ht="19.5" customHeight="1" thickBot="1">
      <c r="A11" s="26" t="s">
        <v>10</v>
      </c>
      <c r="B11" s="31"/>
      <c r="C11" s="13" t="s">
        <v>5</v>
      </c>
      <c r="D11" s="32" t="s">
        <v>35</v>
      </c>
    </row>
    <row r="12" spans="1:5" ht="19.5" customHeight="1">
      <c r="A12" s="12" t="s">
        <v>11</v>
      </c>
      <c r="B12" s="14">
        <f>IF(B11="","",B7/(B6/100)*(B11/100))</f>
      </c>
      <c r="C12" s="16" t="s">
        <v>4</v>
      </c>
      <c r="D12" t="s">
        <v>29</v>
      </c>
      <c r="E12" t="s">
        <v>32</v>
      </c>
    </row>
    <row r="13" spans="1:5" ht="19.5" customHeight="1">
      <c r="A13" s="12" t="s">
        <v>12</v>
      </c>
      <c r="B13" s="14">
        <f>IF(B11="","",B12-B7)</f>
      </c>
      <c r="C13" s="15" t="s">
        <v>4</v>
      </c>
      <c r="D13" t="s">
        <v>21</v>
      </c>
      <c r="E13" t="s">
        <v>32</v>
      </c>
    </row>
    <row r="14" spans="2:3" ht="19.5" customHeight="1">
      <c r="B14" s="1"/>
      <c r="C14" s="2"/>
    </row>
    <row r="15" spans="1:3" ht="19.5" customHeight="1" thickBot="1">
      <c r="A15" s="28" t="s">
        <v>9</v>
      </c>
      <c r="B15" s="1"/>
      <c r="C15" s="2"/>
    </row>
    <row r="16" spans="1:4" ht="19.5" customHeight="1" thickBot="1">
      <c r="A16" s="17" t="s">
        <v>13</v>
      </c>
      <c r="B16" s="25"/>
      <c r="C16" s="19" t="s">
        <v>4</v>
      </c>
      <c r="D16" s="32" t="s">
        <v>36</v>
      </c>
    </row>
    <row r="17" spans="1:4" ht="19.5" customHeight="1" thickBot="1">
      <c r="A17" s="17" t="s">
        <v>14</v>
      </c>
      <c r="B17" s="25">
        <v>1</v>
      </c>
      <c r="C17" s="22" t="s">
        <v>6</v>
      </c>
      <c r="D17" s="32" t="s">
        <v>34</v>
      </c>
    </row>
    <row r="18" spans="1:4" ht="19.5" customHeight="1">
      <c r="A18" s="20" t="s">
        <v>15</v>
      </c>
      <c r="B18" s="23">
        <f>IF(B16="","",B16*B5*B6/100)</f>
      </c>
      <c r="C18" s="19" t="s">
        <v>4</v>
      </c>
      <c r="D18" t="s">
        <v>22</v>
      </c>
    </row>
    <row r="19" spans="1:4" ht="19.5" customHeight="1">
      <c r="A19" s="20" t="s">
        <v>16</v>
      </c>
      <c r="B19" s="21">
        <f>IF(B16="","",B16*B5*B11/100)</f>
      </c>
      <c r="C19" s="22" t="s">
        <v>4</v>
      </c>
      <c r="D19" t="s">
        <v>23</v>
      </c>
    </row>
    <row r="20" spans="1:4" ht="19.5" customHeight="1">
      <c r="A20" s="20" t="s">
        <v>17</v>
      </c>
      <c r="B20" s="18">
        <f>IF(B16="","",B19-B18)</f>
      </c>
      <c r="C20" s="19" t="s">
        <v>4</v>
      </c>
      <c r="D20" t="s">
        <v>24</v>
      </c>
    </row>
    <row r="21" spans="1:4" ht="19.5" customHeight="1">
      <c r="A21" s="20" t="s">
        <v>18</v>
      </c>
      <c r="B21" s="18">
        <f>IF(B11="","",IF(B16="","",B13/B8*B17))</f>
      </c>
      <c r="C21" s="19" t="s">
        <v>4</v>
      </c>
      <c r="D21" t="s">
        <v>25</v>
      </c>
    </row>
    <row r="22" spans="1:4" ht="19.5" customHeight="1">
      <c r="A22" s="20" t="s">
        <v>19</v>
      </c>
      <c r="B22" s="23">
        <f>IF(B11="","",IF(B16="","",B21-B20))</f>
      </c>
      <c r="C22" s="24" t="s">
        <v>4</v>
      </c>
      <c r="D22" t="s">
        <v>37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梶原太一</dc:creator>
  <cp:keywords/>
  <dc:description/>
  <cp:lastModifiedBy>梶原太一</cp:lastModifiedBy>
  <dcterms:created xsi:type="dcterms:W3CDTF">2011-09-26T06:35:33Z</dcterms:created>
  <dcterms:modified xsi:type="dcterms:W3CDTF">2011-09-28T04:40:14Z</dcterms:modified>
  <cp:category/>
  <cp:version/>
  <cp:contentType/>
  <cp:contentStatus/>
</cp:coreProperties>
</file>